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<sst xmlns="http://schemas.openxmlformats.org/spreadsheetml/2006/main" count="267" uniqueCount="100">
  <si>
    <t>ИНФОРМАЦИЯ О НАЧИСЛЕННЫХ, СОБРАННЫХ И ИЗРАСХОДОВАННЫХ СРЕДСТВАХ  на 31.12.2021 г.</t>
  </si>
  <si>
    <t>№ п/п</t>
  </si>
  <si>
    <t>Адрес</t>
  </si>
  <si>
    <t>Услуга</t>
  </si>
  <si>
    <t>Задолж-ть на 01.01.2021 г</t>
  </si>
  <si>
    <t>остаток средств на 01.01.2021 г.</t>
  </si>
  <si>
    <t>Начислено</t>
  </si>
  <si>
    <t>Оплачено</t>
  </si>
  <si>
    <t>Израсходовано</t>
  </si>
  <si>
    <t>Остаток на 31.12.2021 г.</t>
  </si>
  <si>
    <t>Задолженность на 31.12.2021г.</t>
  </si>
  <si>
    <t>Дата заключения договора</t>
  </si>
  <si>
    <t>Улица</t>
  </si>
  <si>
    <t>Дом</t>
  </si>
  <si>
    <t>Транспортная</t>
  </si>
  <si>
    <t>01.05.2012 г.</t>
  </si>
  <si>
    <t xml:space="preserve">Ремонт жилья </t>
  </si>
  <si>
    <t>Узлы учета</t>
  </si>
  <si>
    <t>Капитальный ремонт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</si>
  <si>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</si>
  <si>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</si>
  <si>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</si>
  <si>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</si>
  <si>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</si>
  <si>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</si>
  <si>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</si>
  <si>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</si>
  <si>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</si>
  <si>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</si>
  <si>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</si>
  <si>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</si>
  <si>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</si>
  <si>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</si>
  <si>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</si>
  <si>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</si>
  <si>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Водоотведение (СОИД)</t>
  </si>
  <si>
    <t>Эл.снабжение (СОИД)</t>
  </si>
  <si>
    <t>Содержание газовых сетей</t>
  </si>
  <si>
    <t>ТБО</t>
  </si>
  <si>
    <t>Уборка придомовой территории, уборка лестничных клетей</t>
  </si>
  <si>
    <t>Управление МКД</t>
  </si>
  <si>
    <t>Антенна</t>
  </si>
  <si>
    <t>ИТОГО ПО ДОМУ</t>
  </si>
  <si>
    <t>Март 2021г.</t>
  </si>
  <si>
    <t>Вид работ</t>
  </si>
  <si>
    <t>Место проведения работ</t>
  </si>
  <si>
    <t xml:space="preserve">проверка тех.состояния вентиляционных каналов </t>
  </si>
  <si>
    <t>Транспортная, 57</t>
  </si>
  <si>
    <t>кв.10,26,44,51,59,64,27,85,92</t>
  </si>
  <si>
    <t>кв.6,23,41,53,60,71,88,91</t>
  </si>
  <si>
    <t>май 2021г.</t>
  </si>
  <si>
    <t>гидравлические испытания внутри домовой системы ЦО</t>
  </si>
  <si>
    <t>смена трубопровода ф 32мм</t>
  </si>
  <si>
    <t>кв.51 ХВС</t>
  </si>
  <si>
    <t>смена крана ф 15мм</t>
  </si>
  <si>
    <t>кв.85 ХВС</t>
  </si>
  <si>
    <t>июль 2021г.</t>
  </si>
  <si>
    <t>смена трубопровода ф 110мм,50мм</t>
  </si>
  <si>
    <t>кв.43ЦК</t>
  </si>
  <si>
    <t>сентябрь 2021г.</t>
  </si>
  <si>
    <t xml:space="preserve">проверка тех.состояния вентиляционных и дымовых  каналов </t>
  </si>
  <si>
    <t>кв.2,6,7,8,20,21,24,26,31,35,39,41,45,66,69,71,77,81,83,85,91,96,98</t>
  </si>
  <si>
    <t>декабрь 2021г.</t>
  </si>
  <si>
    <t>Работы по аварийному ремонту общего имущества МКД с января по декабрь 2021г.</t>
  </si>
  <si>
    <t>смена трубопровода ф 25,20мм</t>
  </si>
  <si>
    <t>кв.13 ЦО</t>
  </si>
  <si>
    <t>январь 2021г.</t>
  </si>
  <si>
    <t>проверка индивидуальных приборов учета (ИПУ) электроэнергии в моп</t>
  </si>
  <si>
    <t xml:space="preserve">обработка дезинфицированными средствами </t>
  </si>
  <si>
    <t xml:space="preserve">Т-О общедомовых приборов учета электроэнергии </t>
  </si>
  <si>
    <t>Т-О УУТЭ</t>
  </si>
  <si>
    <t>ЦО</t>
  </si>
  <si>
    <t>февраль 2021г.</t>
  </si>
  <si>
    <t>март 2021г.</t>
  </si>
  <si>
    <t>проверка схем включения приборов учета (трехфазный трансформаторного включения)</t>
  </si>
  <si>
    <t>апрель 2021г.</t>
  </si>
  <si>
    <t>Закрытие отопительного периода ЦО</t>
  </si>
  <si>
    <t>замена крана коренного ф 15мм</t>
  </si>
  <si>
    <t>3-й подъезд подвал</t>
  </si>
  <si>
    <t>июнь 2021г.</t>
  </si>
  <si>
    <t>ремонт электроосвещения в МОП (смена ламп светодиодных 8Вт,автоматический выключатель 25А)</t>
  </si>
  <si>
    <t>кв.39</t>
  </si>
  <si>
    <t>благоустройство придомовой территории (окраска деревьев известью )</t>
  </si>
  <si>
    <t xml:space="preserve">покос придомовой территории </t>
  </si>
  <si>
    <t xml:space="preserve">очистка водосточных труб от мусора </t>
  </si>
  <si>
    <t xml:space="preserve">акарицидная обработка </t>
  </si>
  <si>
    <t>август 2021г.</t>
  </si>
  <si>
    <t xml:space="preserve">приобретение и доставка хоз.инвентаря </t>
  </si>
  <si>
    <t>октябрь 2021г.</t>
  </si>
  <si>
    <t>замена крана шарового ф 15мм</t>
  </si>
  <si>
    <t>кв.98 ЦО</t>
  </si>
  <si>
    <t>ноябрь 2021г.</t>
  </si>
  <si>
    <t>смена трубопровода ф 32,20мм</t>
  </si>
  <si>
    <t>кв9 ХВС</t>
  </si>
  <si>
    <t xml:space="preserve">подготовка к запуску системы ЦО </t>
  </si>
  <si>
    <t>спил аварийных деревьев  и обрезка сухих ветвей с погрузкой и перевозкой порубочных остатков с места производства работ</t>
  </si>
  <si>
    <t>обходы и осмотры инженерных коммуникаций (устранение непрогрева системы ЦО )</t>
  </si>
  <si>
    <t>кв.33,66(2-стояка) подвал</t>
  </si>
  <si>
    <t>ремонт электроосвещения в МОП (смена ламп светодиодных ,автоматический выключатель )</t>
  </si>
  <si>
    <t>кв.45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</si>
</sst>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0"/>
    <numFmt numFmtId="167" formatCode="@"/>
  </numFmts>
  <fonts count="6"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i/>
      <sz val="22"/>
      <name val="Arial"/>
      <family val="2"/>
    </font>
    <font>
      <b/>
      <sz val="22"/>
      <color indexed="8"/>
      <name val="Arial"/>
      <family val="2"/>
    </font>
    <font>
      <b/>
      <i/>
      <sz val="22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wrapText="1"/>
    </xf>
    <xf numFmtId="164" fontId="1" fillId="3" borderId="1" xfId="0" applyFont="1" applyFill="1" applyBorder="1" applyAlignment="1">
      <alignment/>
    </xf>
    <xf numFmtId="164" fontId="2" fillId="3" borderId="1" xfId="0" applyFont="1" applyFill="1" applyBorder="1" applyAlignment="1">
      <alignment horizontal="center"/>
    </xf>
    <xf numFmtId="164" fontId="1" fillId="4" borderId="1" xfId="0" applyFont="1" applyFill="1" applyBorder="1" applyAlignment="1">
      <alignment/>
    </xf>
    <xf numFmtId="164" fontId="1" fillId="0" borderId="1" xfId="0" applyFont="1" applyBorder="1" applyAlignment="1">
      <alignment/>
    </xf>
    <xf numFmtId="166" fontId="3" fillId="5" borderId="1" xfId="0" applyNumberFormat="1" applyFon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1" fillId="0" borderId="1" xfId="0" applyFont="1" applyBorder="1" applyAlignment="1">
      <alignment wrapText="1"/>
    </xf>
    <xf numFmtId="166" fontId="3" fillId="5" borderId="1" xfId="0" applyNumberFormat="1" applyFont="1" applyFill="1" applyBorder="1" applyAlignment="1">
      <alignment wrapText="1"/>
    </xf>
    <xf numFmtId="164" fontId="1" fillId="0" borderId="1" xfId="0" applyFont="1" applyBorder="1" applyAlignment="1">
      <alignment horizontal="justify"/>
    </xf>
    <xf numFmtId="164" fontId="2" fillId="3" borderId="1" xfId="0" applyFont="1" applyFill="1" applyBorder="1" applyAlignment="1">
      <alignment/>
    </xf>
    <xf numFmtId="166" fontId="2" fillId="3" borderId="1" xfId="0" applyNumberFormat="1" applyFont="1" applyFill="1" applyBorder="1" applyAlignment="1">
      <alignment/>
    </xf>
    <xf numFmtId="167" fontId="4" fillId="6" borderId="1" xfId="0" applyNumberFormat="1" applyFont="1" applyFill="1" applyBorder="1" applyAlignment="1">
      <alignment horizontal="center"/>
    </xf>
    <xf numFmtId="164" fontId="4" fillId="7" borderId="1" xfId="0" applyNumberFormat="1" applyFont="1" applyFill="1" applyBorder="1" applyAlignment="1">
      <alignment horizontal="center" wrapText="1"/>
    </xf>
    <xf numFmtId="164" fontId="4" fillId="7" borderId="1" xfId="0" applyNumberFormat="1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justify"/>
    </xf>
    <xf numFmtId="164" fontId="4" fillId="6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justify" wrapText="1"/>
    </xf>
    <xf numFmtId="164" fontId="1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1" fillId="6" borderId="0" xfId="0" applyFont="1" applyFill="1" applyAlignment="1">
      <alignment/>
    </xf>
    <xf numFmtId="164" fontId="1" fillId="6" borderId="0" xfId="0" applyFont="1" applyFill="1" applyAlignment="1">
      <alignment horizontal="center" wrapText="1"/>
    </xf>
    <xf numFmtId="164" fontId="2" fillId="6" borderId="0" xfId="0" applyFont="1" applyFill="1" applyAlignment="1">
      <alignment horizontal="center"/>
    </xf>
    <xf numFmtId="164" fontId="3" fillId="0" borderId="1" xfId="0" applyFont="1" applyBorder="1" applyAlignment="1">
      <alignment horizontal="left" wrapText="1"/>
    </xf>
    <xf numFmtId="164" fontId="3" fillId="0" borderId="1" xfId="0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21%20&#1075;%20&#8212;%20&#1088;-&#1103;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316">
          <cell r="E1316">
            <v>37134.02000000002</v>
          </cell>
          <cell r="F1316">
            <v>105495.56999999995</v>
          </cell>
          <cell r="G1316">
            <v>285098.16</v>
          </cell>
          <cell r="H1316">
            <v>273502.14</v>
          </cell>
          <cell r="I1316">
            <v>257431.6</v>
          </cell>
          <cell r="J1316">
            <v>121566.10999999996</v>
          </cell>
          <cell r="K1316">
            <v>48730.03999999998</v>
          </cell>
        </row>
        <row r="1317"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E1318">
            <v>-157.82</v>
          </cell>
          <cell r="F1318">
            <v>-66635.65</v>
          </cell>
          <cell r="G1318">
            <v>0</v>
          </cell>
          <cell r="H1318">
            <v>0</v>
          </cell>
          <cell r="I1318">
            <v>0</v>
          </cell>
          <cell r="J1318">
            <v>-66635.65</v>
          </cell>
          <cell r="K1318">
            <v>-157.82</v>
          </cell>
        </row>
        <row r="1319"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E1321">
            <v>6110</v>
          </cell>
          <cell r="F1321">
            <v>56210</v>
          </cell>
          <cell r="G1321">
            <v>13800</v>
          </cell>
          <cell r="H1321">
            <v>12629.130000000001</v>
          </cell>
          <cell r="I1321">
            <v>0</v>
          </cell>
          <cell r="J1321">
            <v>68839.13</v>
          </cell>
          <cell r="K1321">
            <v>7280.869999999999</v>
          </cell>
        </row>
        <row r="1323">
          <cell r="E1323">
            <v>17128.040000000008</v>
          </cell>
          <cell r="F1323">
            <v>1944.6500000000233</v>
          </cell>
          <cell r="G1323">
            <v>113491.62</v>
          </cell>
          <cell r="H1323">
            <v>108860.84268615383</v>
          </cell>
          <cell r="I1323">
            <v>211975.27</v>
          </cell>
          <cell r="J1323">
            <v>-101169.77731384613</v>
          </cell>
          <cell r="K1323">
            <v>21758.81731384617</v>
          </cell>
        </row>
        <row r="1324">
          <cell r="E1324">
            <v>12506.03</v>
          </cell>
          <cell r="F1324">
            <v>222972.71</v>
          </cell>
          <cell r="G1324">
            <v>98498.16</v>
          </cell>
          <cell r="H1324">
            <v>94479.03415384615</v>
          </cell>
          <cell r="I1324">
            <v>19699.630000000005</v>
          </cell>
          <cell r="J1324">
            <v>297752.11415384617</v>
          </cell>
          <cell r="K1324">
            <v>16525.15584615385</v>
          </cell>
        </row>
        <row r="1325">
          <cell r="E1325">
            <v>2551.069999999996</v>
          </cell>
          <cell r="F1325">
            <v>109880.79</v>
          </cell>
          <cell r="G1325">
            <v>32832.72000000001</v>
          </cell>
          <cell r="H1325">
            <v>31493.01138461539</v>
          </cell>
          <cell r="I1325">
            <v>0</v>
          </cell>
          <cell r="J1325">
            <v>141373.8013846154</v>
          </cell>
          <cell r="K1325">
            <v>3890.7786153846173</v>
          </cell>
        </row>
        <row r="1326">
          <cell r="E1326">
            <v>2121.5399999999972</v>
          </cell>
          <cell r="F1326">
            <v>1887.1300000000047</v>
          </cell>
          <cell r="G1326">
            <v>29002.236000000004</v>
          </cell>
          <cell r="H1326">
            <v>27818.826723076923</v>
          </cell>
          <cell r="I1326">
            <v>24630</v>
          </cell>
          <cell r="J1326">
            <v>5075.956723076928</v>
          </cell>
          <cell r="K1326">
            <v>3304.9492769230783</v>
          </cell>
        </row>
        <row r="1327">
          <cell r="E1327">
            <v>834.8200000000006</v>
          </cell>
          <cell r="F1327">
            <v>-49374.89</v>
          </cell>
          <cell r="G1327">
            <v>5581.562400000001</v>
          </cell>
          <cell r="H1327">
            <v>5353.811935384615</v>
          </cell>
          <cell r="I1327">
            <v>0</v>
          </cell>
          <cell r="J1327">
            <v>-44021.07806461539</v>
          </cell>
          <cell r="K1327">
            <v>1062.5704646153863</v>
          </cell>
        </row>
        <row r="1328">
          <cell r="E1328">
            <v>24.549999999999983</v>
          </cell>
          <cell r="F1328">
            <v>1395.8</v>
          </cell>
          <cell r="G1328">
            <v>164.1636</v>
          </cell>
          <cell r="H1328">
            <v>157.4650569230769</v>
          </cell>
          <cell r="I1328">
            <v>0</v>
          </cell>
          <cell r="J1328">
            <v>1553.2650569230768</v>
          </cell>
          <cell r="K1328">
            <v>31.248543076923085</v>
          </cell>
        </row>
        <row r="1329">
          <cell r="E1329">
            <v>6143.080000000009</v>
          </cell>
          <cell r="F1329">
            <v>118137.34</v>
          </cell>
          <cell r="G1329">
            <v>51985.14</v>
          </cell>
          <cell r="H1329">
            <v>49863.93469230768</v>
          </cell>
          <cell r="I1329">
            <v>10397.029999999999</v>
          </cell>
          <cell r="J1329">
            <v>157604.2446923077</v>
          </cell>
          <cell r="K1329">
            <v>8264.285307692327</v>
          </cell>
        </row>
        <row r="1330">
          <cell r="E1330">
            <v>2864.709999999999</v>
          </cell>
          <cell r="F1330">
            <v>-140146.43464</v>
          </cell>
          <cell r="G1330">
            <v>19152.420000000002</v>
          </cell>
          <cell r="H1330">
            <v>18370.923307692305</v>
          </cell>
          <cell r="I1330">
            <v>37740.10472</v>
          </cell>
          <cell r="J1330">
            <v>-159515.61605230768</v>
          </cell>
          <cell r="K1330">
            <v>3646.2066923076964</v>
          </cell>
        </row>
        <row r="1331">
          <cell r="E1331">
            <v>744.7999999999993</v>
          </cell>
          <cell r="F1331">
            <v>-15658.219999999998</v>
          </cell>
          <cell r="G1331">
            <v>4979.6292</v>
          </cell>
          <cell r="H1331">
            <v>4776.44006</v>
          </cell>
          <cell r="I1331">
            <v>0</v>
          </cell>
          <cell r="J1331">
            <v>-10881.779939999997</v>
          </cell>
          <cell r="K1331">
            <v>947.9891399999997</v>
          </cell>
        </row>
        <row r="1333">
          <cell r="E1333">
            <v>12637.51999999999</v>
          </cell>
          <cell r="F1333">
            <v>-12443.549999999988</v>
          </cell>
          <cell r="G1333">
            <v>109442.4</v>
          </cell>
          <cell r="H1333">
            <v>104832.81</v>
          </cell>
          <cell r="I1333">
            <v>109442.4</v>
          </cell>
          <cell r="J1333">
            <v>-17053.139999999985</v>
          </cell>
          <cell r="K1333">
            <v>17247.109999999986</v>
          </cell>
        </row>
        <row r="1334">
          <cell r="E1334">
            <v>-2760.319999999998</v>
          </cell>
          <cell r="F1334">
            <v>2760.269999999997</v>
          </cell>
          <cell r="G1334">
            <v>18664.98</v>
          </cell>
          <cell r="H1334">
            <v>17830.98</v>
          </cell>
          <cell r="I1334">
            <v>18664.98</v>
          </cell>
          <cell r="J1334">
            <v>1926.2699999999968</v>
          </cell>
          <cell r="K1334">
            <v>-1926.319999999998</v>
          </cell>
        </row>
        <row r="1335">
          <cell r="E1335">
            <v>1036.960000000001</v>
          </cell>
          <cell r="F1335">
            <v>-1036.960000000001</v>
          </cell>
          <cell r="G1335">
            <v>8640.84</v>
          </cell>
          <cell r="H1335">
            <v>8368.24</v>
          </cell>
          <cell r="I1335">
            <v>8640.84</v>
          </cell>
          <cell r="J1335">
            <v>-1309.5600000000013</v>
          </cell>
          <cell r="K1335">
            <v>1309.5600000000013</v>
          </cell>
        </row>
        <row r="1336">
          <cell r="E1336">
            <v>8842.009999999995</v>
          </cell>
          <cell r="F1336">
            <v>-8842</v>
          </cell>
          <cell r="G1336">
            <v>36707.54</v>
          </cell>
          <cell r="H1336">
            <v>38093.3</v>
          </cell>
          <cell r="I1336">
            <v>36707.54</v>
          </cell>
          <cell r="J1336">
            <v>-7456.239999999998</v>
          </cell>
          <cell r="K1336">
            <v>7456.249999999993</v>
          </cell>
        </row>
        <row r="1337">
          <cell r="E1337">
            <v>5327.050000000003</v>
          </cell>
          <cell r="F1337">
            <v>-5327.050000000003</v>
          </cell>
          <cell r="G1337">
            <v>54721.2</v>
          </cell>
          <cell r="H1337">
            <v>52420.270000000004</v>
          </cell>
          <cell r="I1337">
            <v>54721.2</v>
          </cell>
          <cell r="J1337">
            <v>-7627.979999999996</v>
          </cell>
          <cell r="K1337">
            <v>7627.979999999996</v>
          </cell>
        </row>
        <row r="1338">
          <cell r="E1338">
            <v>2862.55</v>
          </cell>
          <cell r="F1338">
            <v>-2862.55</v>
          </cell>
          <cell r="G1338">
            <v>0</v>
          </cell>
          <cell r="H1338">
            <v>150.07</v>
          </cell>
          <cell r="I1338">
            <v>0</v>
          </cell>
          <cell r="J1338">
            <v>-2712.48</v>
          </cell>
          <cell r="K1338">
            <v>2712.48</v>
          </cell>
        </row>
        <row r="1339">
          <cell r="E1339">
            <v>19953.98000000004</v>
          </cell>
          <cell r="F1339">
            <v>-19953.98000000004</v>
          </cell>
          <cell r="G1339">
            <v>172283.97999999998</v>
          </cell>
          <cell r="H1339">
            <v>164571.97000000003</v>
          </cell>
          <cell r="I1339">
            <v>172283.97999999998</v>
          </cell>
          <cell r="J1339">
            <v>-27665.98999999999</v>
          </cell>
          <cell r="K1339">
            <v>27665.98999999999</v>
          </cell>
        </row>
        <row r="1340">
          <cell r="E1340">
            <v>14738.159999999974</v>
          </cell>
          <cell r="F1340">
            <v>-14738.159999999989</v>
          </cell>
          <cell r="G1340">
            <v>112725.71999999999</v>
          </cell>
          <cell r="H1340">
            <v>108140.65</v>
          </cell>
          <cell r="I1340">
            <v>112725.71999999999</v>
          </cell>
          <cell r="J1340">
            <v>-19323.22999999998</v>
          </cell>
          <cell r="K1340">
            <v>19323.229999999967</v>
          </cell>
        </row>
        <row r="1341">
          <cell r="E1341">
            <v>2570.629999999999</v>
          </cell>
          <cell r="F1341">
            <v>-2570.629999999999</v>
          </cell>
          <cell r="G1341">
            <v>0</v>
          </cell>
          <cell r="H1341">
            <v>918.36</v>
          </cell>
          <cell r="I1341">
            <v>0</v>
          </cell>
          <cell r="J1341">
            <v>-1652.269999999999</v>
          </cell>
          <cell r="K1341">
            <v>1652.269999999999</v>
          </cell>
        </row>
        <row r="1342"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85" zoomScaleNormal="85" workbookViewId="0" topLeftCell="D1">
      <selection activeCell="D42" sqref="D42"/>
    </sheetView>
  </sheetViews>
  <sheetFormatPr defaultColWidth="12.57421875" defaultRowHeight="12.75"/>
  <cols>
    <col min="1" max="1" width="13.00390625" style="1" customWidth="1"/>
    <col min="2" max="2" width="33.00390625" style="1" customWidth="1"/>
    <col min="3" max="3" width="22.7109375" style="1" customWidth="1"/>
    <col min="4" max="4" width="34.57421875" style="1" customWidth="1"/>
    <col min="5" max="5" width="25.140625" style="1" customWidth="1"/>
    <col min="6" max="6" width="26.7109375" style="1" customWidth="1"/>
    <col min="7" max="7" width="25.8515625" style="1" customWidth="1"/>
    <col min="8" max="8" width="24.140625" style="1" customWidth="1"/>
    <col min="9" max="9" width="33.7109375" style="1" customWidth="1"/>
    <col min="10" max="10" width="27.00390625" style="1" customWidth="1"/>
    <col min="11" max="11" width="29.140625" style="1" customWidth="1"/>
    <col min="12" max="12" width="28.7109375" style="1" customWidth="1"/>
    <col min="13" max="16384" width="11.57421875" style="0" customWidth="1"/>
  </cols>
  <sheetData>
    <row r="1" spans="1:12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99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46.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>
      <c r="A5" s="9">
        <v>4</v>
      </c>
      <c r="B5" s="10" t="s">
        <v>14</v>
      </c>
      <c r="C5" s="10">
        <v>57</v>
      </c>
      <c r="D5" s="9"/>
      <c r="E5" s="9"/>
      <c r="F5" s="9"/>
      <c r="G5" s="9"/>
      <c r="H5" s="9"/>
      <c r="I5" s="9"/>
      <c r="J5" s="9"/>
      <c r="K5" s="9"/>
      <c r="L5" s="10" t="s">
        <v>15</v>
      </c>
    </row>
    <row r="6" spans="1:12" ht="12.75" hidden="1">
      <c r="A6" s="11">
        <v>2</v>
      </c>
      <c r="B6" s="12"/>
      <c r="C6" s="12"/>
      <c r="D6" s="12" t="s">
        <v>16</v>
      </c>
      <c r="E6" s="13">
        <f>'[1]Лицевые счета домов свод'!E1316</f>
        <v>37134.02000000002</v>
      </c>
      <c r="F6" s="13">
        <f>'[1]Лицевые счета домов свод'!F1316</f>
        <v>105495.56999999995</v>
      </c>
      <c r="G6" s="13">
        <f>'[1]Лицевые счета домов свод'!G1316</f>
        <v>285098.16</v>
      </c>
      <c r="H6" s="13">
        <f>'[1]Лицевые счета домов свод'!H1316</f>
        <v>273502.14</v>
      </c>
      <c r="I6" s="13">
        <f>'[1]Лицевые счета домов свод'!I1316</f>
        <v>257431.6</v>
      </c>
      <c r="J6" s="13">
        <f>'[1]Лицевые счета домов свод'!J1316</f>
        <v>121566.10999999996</v>
      </c>
      <c r="K6" s="13">
        <f>'[1]Лицевые счета домов свод'!K1316</f>
        <v>48730.03999999998</v>
      </c>
      <c r="L6" s="12"/>
    </row>
    <row r="7" spans="1:12" ht="12.75" hidden="1">
      <c r="A7" s="12"/>
      <c r="B7" s="12"/>
      <c r="C7" s="12"/>
      <c r="D7" s="12" t="s">
        <v>17</v>
      </c>
      <c r="E7" s="13">
        <f>'[1]Лицевые счета домов свод'!E1317</f>
        <v>0</v>
      </c>
      <c r="F7" s="13">
        <f>'[1]Лицевые счета домов свод'!F1317</f>
        <v>0</v>
      </c>
      <c r="G7" s="13">
        <f>'[1]Лицевые счета домов свод'!G1317</f>
        <v>0</v>
      </c>
      <c r="H7" s="13">
        <f>'[1]Лицевые счета домов свод'!H1317</f>
        <v>0</v>
      </c>
      <c r="I7" s="13">
        <f>'[1]Лицевые счета домов свод'!I1317</f>
        <v>0</v>
      </c>
      <c r="J7" s="13">
        <f>'[1]Лицевые счета домов свод'!J1317</f>
        <v>0</v>
      </c>
      <c r="K7" s="13">
        <f>'[1]Лицевые счета домов свод'!K1317</f>
        <v>0</v>
      </c>
      <c r="L7" s="12"/>
    </row>
    <row r="8" spans="1:12" ht="12.75" hidden="1">
      <c r="A8" s="12"/>
      <c r="B8" s="12"/>
      <c r="C8" s="12"/>
      <c r="D8" s="12" t="s">
        <v>18</v>
      </c>
      <c r="E8" s="13">
        <f>'[1]Лицевые счета домов свод'!E1318</f>
        <v>-157.82</v>
      </c>
      <c r="F8" s="13">
        <f>'[1]Лицевые счета домов свод'!F1318</f>
        <v>-66635.65</v>
      </c>
      <c r="G8" s="13">
        <f>'[1]Лицевые счета домов свод'!G1318</f>
        <v>0</v>
      </c>
      <c r="H8" s="13">
        <f>'[1]Лицевые счета домов свод'!H1318</f>
        <v>0</v>
      </c>
      <c r="I8" s="13">
        <f>'[1]Лицевые счета домов свод'!I1318</f>
        <v>0</v>
      </c>
      <c r="J8" s="13">
        <f>'[1]Лицевые счета домов свод'!J1318</f>
        <v>-66635.65</v>
      </c>
      <c r="K8" s="13">
        <f>'[1]Лицевые счета домов свод'!K1318</f>
        <v>-157.82</v>
      </c>
      <c r="L8" s="12"/>
    </row>
    <row r="9" spans="1:12" ht="12.75" hidden="1">
      <c r="A9" s="12"/>
      <c r="B9" s="12"/>
      <c r="C9" s="12"/>
      <c r="D9" s="12" t="s">
        <v>19</v>
      </c>
      <c r="E9" s="13">
        <f>'[1]Лицевые счета домов свод'!E1319</f>
        <v>0</v>
      </c>
      <c r="F9" s="13">
        <f>'[1]Лицевые счета домов свод'!F1319</f>
        <v>0</v>
      </c>
      <c r="G9" s="13">
        <f>'[1]Лицевые счета домов свод'!G1319</f>
        <v>0</v>
      </c>
      <c r="H9" s="13">
        <f>'[1]Лицевые счета домов свод'!H1319</f>
        <v>0</v>
      </c>
      <c r="I9" s="13">
        <f>'[1]Лицевые счета домов свод'!I1319</f>
        <v>0</v>
      </c>
      <c r="J9" s="13">
        <f>'[1]Лицевые счета домов свод'!J1319</f>
        <v>0</v>
      </c>
      <c r="K9" s="13">
        <f>'[1]Лицевые счета домов свод'!K1319</f>
        <v>0</v>
      </c>
      <c r="L9" s="12"/>
    </row>
    <row r="10" spans="1:12" ht="12.75" hidden="1">
      <c r="A10" s="12"/>
      <c r="B10" s="12"/>
      <c r="C10" s="12"/>
      <c r="D10" s="12" t="s">
        <v>20</v>
      </c>
      <c r="E10" s="13">
        <f>'[1]Лицевые счета домов свод'!E1320</f>
        <v>0</v>
      </c>
      <c r="F10" s="13">
        <f>'[1]Лицевые счета домов свод'!F1320</f>
        <v>0</v>
      </c>
      <c r="G10" s="13">
        <f>'[1]Лицевые счета домов свод'!G1320</f>
        <v>0</v>
      </c>
      <c r="H10" s="13">
        <f>'[1]Лицевые счета домов свод'!H1320</f>
        <v>0</v>
      </c>
      <c r="I10" s="13">
        <f>'[1]Лицевые счета домов свод'!I1320</f>
        <v>0</v>
      </c>
      <c r="J10" s="13">
        <f>'[1]Лицевые счета домов свод'!J1320</f>
        <v>0</v>
      </c>
      <c r="K10" s="13">
        <f>'[1]Лицевые счета домов свод'!K1320</f>
        <v>0</v>
      </c>
      <c r="L10" s="12"/>
    </row>
    <row r="11" spans="1:12" ht="12.75" hidden="1">
      <c r="A11" s="12"/>
      <c r="B11" s="12"/>
      <c r="C11" s="12"/>
      <c r="D11" s="12" t="s">
        <v>21</v>
      </c>
      <c r="E11" s="13">
        <f>'[1]Лицевые счета домов свод'!E1321</f>
        <v>6110</v>
      </c>
      <c r="F11" s="13">
        <f>'[1]Лицевые счета домов свод'!F1321</f>
        <v>56210</v>
      </c>
      <c r="G11" s="13">
        <f>'[1]Лицевые счета домов свод'!G1321</f>
        <v>13800</v>
      </c>
      <c r="H11" s="13">
        <f>'[1]Лицевые счета домов свод'!H1321</f>
        <v>12629.130000000001</v>
      </c>
      <c r="I11" s="13">
        <f>'[1]Лицевые счета домов свод'!I1321</f>
        <v>0</v>
      </c>
      <c r="J11" s="13">
        <f>'[1]Лицевые счета домов свод'!J1321</f>
        <v>68839.13</v>
      </c>
      <c r="K11" s="13">
        <f>'[1]Лицевые счета домов свод'!K1321</f>
        <v>7280.869999999999</v>
      </c>
      <c r="L11" s="12"/>
    </row>
    <row r="12" spans="1:12" ht="12.75" hidden="1">
      <c r="A12" s="12"/>
      <c r="B12" s="12"/>
      <c r="C12" s="12"/>
      <c r="D12" s="5" t="s">
        <v>22</v>
      </c>
      <c r="E12" s="14">
        <f>SUM(E6:E11)</f>
        <v>43086.20000000002</v>
      </c>
      <c r="F12" s="14">
        <f>SUM(F6:F11)</f>
        <v>95069.91999999995</v>
      </c>
      <c r="G12" s="14">
        <f>SUM(G6:G11)</f>
        <v>298898.16</v>
      </c>
      <c r="H12" s="14">
        <f>SUM(H6:H11)</f>
        <v>286131.27</v>
      </c>
      <c r="I12" s="14">
        <f>SUM(I6:I11)</f>
        <v>257431.6</v>
      </c>
      <c r="J12" s="14">
        <f>SUM(J6:J11)</f>
        <v>123769.58999999997</v>
      </c>
      <c r="K12" s="14">
        <f>SUM(K6:K11)</f>
        <v>55853.08999999998</v>
      </c>
      <c r="L12" s="15"/>
    </row>
    <row r="13" spans="1:12" ht="21" customHeight="1" hidden="1">
      <c r="A13" s="12"/>
      <c r="B13" s="12"/>
      <c r="C13" s="12"/>
      <c r="D13" s="16" t="s">
        <v>23</v>
      </c>
      <c r="E13" s="17">
        <f>'[1]Лицевые счета домов свод'!E1323</f>
        <v>17128.040000000008</v>
      </c>
      <c r="F13" s="17">
        <f>'[1]Лицевые счета домов свод'!F1323</f>
        <v>1944.6500000000233</v>
      </c>
      <c r="G13" s="17">
        <f>'[1]Лицевые счета домов свод'!G1323</f>
        <v>113491.62</v>
      </c>
      <c r="H13" s="17">
        <f>'[1]Лицевые счета домов свод'!H1323</f>
        <v>108860.84268615383</v>
      </c>
      <c r="I13" s="17">
        <f>'[1]Лицевые счета домов свод'!I1323</f>
        <v>211975.27</v>
      </c>
      <c r="J13" s="17">
        <f>'[1]Лицевые счета домов свод'!J1323</f>
        <v>-101169.77731384613</v>
      </c>
      <c r="K13" s="17">
        <f>'[1]Лицевые счета домов свод'!K1323</f>
        <v>21758.81731384617</v>
      </c>
      <c r="L13" s="12"/>
    </row>
    <row r="14" spans="1:12" ht="30" customHeight="1" hidden="1">
      <c r="A14" s="12"/>
      <c r="B14" s="12"/>
      <c r="C14" s="12"/>
      <c r="D14" s="16" t="s">
        <v>24</v>
      </c>
      <c r="E14" s="17">
        <f>'[1]Лицевые счета домов свод'!E1324</f>
        <v>12506.03</v>
      </c>
      <c r="F14" s="17">
        <f>'[1]Лицевые счета домов свод'!F1324</f>
        <v>222972.71</v>
      </c>
      <c r="G14" s="17">
        <f>'[1]Лицевые счета домов свод'!G1324</f>
        <v>98498.16</v>
      </c>
      <c r="H14" s="17">
        <f>'[1]Лицевые счета домов свод'!H1324</f>
        <v>94479.03415384615</v>
      </c>
      <c r="I14" s="17">
        <f>'[1]Лицевые счета домов свод'!I1324</f>
        <v>19699.630000000005</v>
      </c>
      <c r="J14" s="17">
        <f>'[1]Лицевые счета домов свод'!J1324</f>
        <v>297752.11415384617</v>
      </c>
      <c r="K14" s="17">
        <f>'[1]Лицевые счета домов свод'!K1324</f>
        <v>16525.15584615385</v>
      </c>
      <c r="L14" s="12"/>
    </row>
    <row r="15" spans="1:12" ht="33.75" customHeight="1" hidden="1">
      <c r="A15" s="12"/>
      <c r="B15" s="12"/>
      <c r="C15" s="12"/>
      <c r="D15" s="16" t="s">
        <v>25</v>
      </c>
      <c r="E15" s="17">
        <f>'[1]Лицевые счета домов свод'!E1325</f>
        <v>2551.069999999996</v>
      </c>
      <c r="F15" s="17">
        <f>'[1]Лицевые счета домов свод'!F1325</f>
        <v>109880.79</v>
      </c>
      <c r="G15" s="17">
        <f>'[1]Лицевые счета домов свод'!G1325</f>
        <v>32832.72000000001</v>
      </c>
      <c r="H15" s="17">
        <f>'[1]Лицевые счета домов свод'!H1325</f>
        <v>31493.01138461539</v>
      </c>
      <c r="I15" s="17">
        <f>'[1]Лицевые счета домов свод'!I1325</f>
        <v>0</v>
      </c>
      <c r="J15" s="17">
        <f>'[1]Лицевые счета домов свод'!J1325</f>
        <v>141373.8013846154</v>
      </c>
      <c r="K15" s="17">
        <f>'[1]Лицевые счета домов свод'!K1325</f>
        <v>3890.7786153846173</v>
      </c>
      <c r="L15" s="12"/>
    </row>
    <row r="16" spans="1:12" ht="33.75" customHeight="1" hidden="1">
      <c r="A16" s="12"/>
      <c r="B16" s="12"/>
      <c r="C16" s="12"/>
      <c r="D16" s="16" t="s">
        <v>26</v>
      </c>
      <c r="E16" s="17">
        <f>'[1]Лицевые счета домов свод'!E1326</f>
        <v>2121.5399999999972</v>
      </c>
      <c r="F16" s="17">
        <f>'[1]Лицевые счета домов свод'!F1326</f>
        <v>1887.1300000000047</v>
      </c>
      <c r="G16" s="17">
        <f>'[1]Лицевые счета домов свод'!G1326</f>
        <v>29002.236000000004</v>
      </c>
      <c r="H16" s="17">
        <f>'[1]Лицевые счета домов свод'!H1326</f>
        <v>27818.826723076923</v>
      </c>
      <c r="I16" s="17">
        <f>'[1]Лицевые счета домов свод'!I1326</f>
        <v>24630</v>
      </c>
      <c r="J16" s="17">
        <f>'[1]Лицевые счета домов свод'!J1326</f>
        <v>5075.956723076928</v>
      </c>
      <c r="K16" s="17">
        <f>'[1]Лицевые счета домов свод'!K1326</f>
        <v>3304.9492769230783</v>
      </c>
      <c r="L16" s="12"/>
    </row>
    <row r="17" spans="1:12" ht="12.75" hidden="1">
      <c r="A17" s="12"/>
      <c r="B17" s="12"/>
      <c r="C17" s="12"/>
      <c r="D17" s="12" t="s">
        <v>27</v>
      </c>
      <c r="E17" s="17">
        <f>'[1]Лицевые счета домов свод'!E1327</f>
        <v>834.8200000000006</v>
      </c>
      <c r="F17" s="17">
        <f>'[1]Лицевые счета домов свод'!F1327</f>
        <v>-49374.89</v>
      </c>
      <c r="G17" s="17">
        <f>'[1]Лицевые счета домов свод'!G1327</f>
        <v>5581.562400000001</v>
      </c>
      <c r="H17" s="17">
        <f>'[1]Лицевые счета домов свод'!H1327</f>
        <v>5353.811935384615</v>
      </c>
      <c r="I17" s="17">
        <f>'[1]Лицевые счета домов свод'!I1327</f>
        <v>0</v>
      </c>
      <c r="J17" s="17">
        <f>'[1]Лицевые счета домов свод'!J1327</f>
        <v>-44021.07806461539</v>
      </c>
      <c r="K17" s="17">
        <f>'[1]Лицевые счета домов свод'!K1327</f>
        <v>1062.5704646153863</v>
      </c>
      <c r="L17" s="12"/>
    </row>
    <row r="18" spans="1:12" ht="34.5" customHeight="1" hidden="1">
      <c r="A18" s="12"/>
      <c r="B18" s="12"/>
      <c r="C18" s="12"/>
      <c r="D18" s="16" t="s">
        <v>28</v>
      </c>
      <c r="E18" s="17">
        <f>'[1]Лицевые счета домов свод'!E1328</f>
        <v>24.549999999999983</v>
      </c>
      <c r="F18" s="17">
        <f>'[1]Лицевые счета домов свод'!F1328</f>
        <v>1395.8</v>
      </c>
      <c r="G18" s="17">
        <f>'[1]Лицевые счета домов свод'!G1328</f>
        <v>164.1636</v>
      </c>
      <c r="H18" s="17">
        <f>'[1]Лицевые счета домов свод'!H1328</f>
        <v>157.4650569230769</v>
      </c>
      <c r="I18" s="17">
        <f>'[1]Лицевые счета домов свод'!I1328</f>
        <v>0</v>
      </c>
      <c r="J18" s="17">
        <f>'[1]Лицевые счета домов свод'!J1328</f>
        <v>1553.2650569230768</v>
      </c>
      <c r="K18" s="17">
        <f>'[1]Лицевые счета домов свод'!K1328</f>
        <v>31.248543076923085</v>
      </c>
      <c r="L18" s="12"/>
    </row>
    <row r="19" spans="1:12" ht="42" customHeight="1" hidden="1">
      <c r="A19" s="12"/>
      <c r="B19" s="12"/>
      <c r="C19" s="12"/>
      <c r="D19" s="16" t="s">
        <v>29</v>
      </c>
      <c r="E19" s="17">
        <f>'[1]Лицевые счета домов свод'!E1329</f>
        <v>6143.080000000009</v>
      </c>
      <c r="F19" s="17">
        <f>'[1]Лицевые счета домов свод'!F1329</f>
        <v>118137.34</v>
      </c>
      <c r="G19" s="17">
        <f>'[1]Лицевые счета домов свод'!G1329</f>
        <v>51985.14</v>
      </c>
      <c r="H19" s="17">
        <f>'[1]Лицевые счета домов свод'!H1329</f>
        <v>49863.93469230768</v>
      </c>
      <c r="I19" s="17">
        <f>'[1]Лицевые счета домов свод'!I1329</f>
        <v>10397.029999999999</v>
      </c>
      <c r="J19" s="17">
        <f>'[1]Лицевые счета домов свод'!J1329</f>
        <v>157604.2446923077</v>
      </c>
      <c r="K19" s="17">
        <f>'[1]Лицевые счета домов свод'!K1329</f>
        <v>8264.285307692327</v>
      </c>
      <c r="L19" s="12"/>
    </row>
    <row r="20" spans="1:12" ht="20.25" customHeight="1" hidden="1">
      <c r="A20" s="12"/>
      <c r="B20" s="12"/>
      <c r="C20" s="12"/>
      <c r="D20" s="16" t="s">
        <v>30</v>
      </c>
      <c r="E20" s="17">
        <f>'[1]Лицевые счета домов свод'!E1330</f>
        <v>2864.709999999999</v>
      </c>
      <c r="F20" s="17">
        <f>'[1]Лицевые счета домов свод'!F1330</f>
        <v>-140146.43464</v>
      </c>
      <c r="G20" s="17">
        <f>'[1]Лицевые счета домов свод'!G1330</f>
        <v>19152.420000000002</v>
      </c>
      <c r="H20" s="17">
        <f>'[1]Лицевые счета домов свод'!H1330</f>
        <v>18370.923307692305</v>
      </c>
      <c r="I20" s="17">
        <f>'[1]Лицевые счета домов свод'!I1330</f>
        <v>37740.10472</v>
      </c>
      <c r="J20" s="17">
        <f>'[1]Лицевые счета домов свод'!J1330</f>
        <v>-159515.61605230768</v>
      </c>
      <c r="K20" s="17">
        <f>'[1]Лицевые счета домов свод'!K1330</f>
        <v>3646.2066923076964</v>
      </c>
      <c r="L20" s="12"/>
    </row>
    <row r="21" spans="1:12" ht="33.75" customHeight="1" hidden="1">
      <c r="A21" s="12"/>
      <c r="B21" s="12"/>
      <c r="C21" s="12"/>
      <c r="D21" s="16" t="s">
        <v>31</v>
      </c>
      <c r="E21" s="17">
        <f>'[1]Лицевые счета домов свод'!E1331</f>
        <v>744.7999999999993</v>
      </c>
      <c r="F21" s="17">
        <f>'[1]Лицевые счета домов свод'!F1331</f>
        <v>-15658.219999999998</v>
      </c>
      <c r="G21" s="17">
        <f>'[1]Лицевые счета домов свод'!G1331</f>
        <v>4979.6292</v>
      </c>
      <c r="H21" s="17">
        <f>'[1]Лицевые счета домов свод'!H1331</f>
        <v>4776.44006</v>
      </c>
      <c r="I21" s="17">
        <f>'[1]Лицевые счета домов свод'!I1331</f>
        <v>0</v>
      </c>
      <c r="J21" s="17">
        <f>'[1]Лицевые счета домов свод'!J1331</f>
        <v>-10881.779939999997</v>
      </c>
      <c r="K21" s="17">
        <f>'[1]Лицевые счета домов свод'!K1331</f>
        <v>947.9891399999997</v>
      </c>
      <c r="L21" s="12"/>
    </row>
    <row r="22" spans="1:12" ht="12.75" hidden="1">
      <c r="A22" s="12"/>
      <c r="B22" s="12"/>
      <c r="C22" s="12"/>
      <c r="D22" s="5" t="s">
        <v>32</v>
      </c>
      <c r="E22" s="14">
        <f>SUM(E13:E21)</f>
        <v>44918.64000000001</v>
      </c>
      <c r="F22" s="14">
        <f>SUM(F13:F21)</f>
        <v>251038.87536000003</v>
      </c>
      <c r="G22" s="14">
        <f>SUM(G13:G21)</f>
        <v>355687.6512</v>
      </c>
      <c r="H22" s="14">
        <f>SUM(H13:H21)</f>
        <v>341174.2899999999</v>
      </c>
      <c r="I22" s="14">
        <f>SUM(I13:I21)</f>
        <v>304442.03472</v>
      </c>
      <c r="J22" s="14">
        <f>SUM(J13:J21)</f>
        <v>287771.1306400001</v>
      </c>
      <c r="K22" s="14">
        <f>SUM(K13:K21)</f>
        <v>59432.00120000005</v>
      </c>
      <c r="L22" s="15"/>
    </row>
    <row r="23" spans="1:12" ht="12.75" hidden="1">
      <c r="A23" s="12"/>
      <c r="B23" s="12"/>
      <c r="C23" s="12"/>
      <c r="D23" s="12" t="s">
        <v>33</v>
      </c>
      <c r="E23" s="13">
        <f>'[1]Лицевые счета домов свод'!E1333</f>
        <v>12637.51999999999</v>
      </c>
      <c r="F23" s="13">
        <f>'[1]Лицевые счета домов свод'!F1333</f>
        <v>-12443.549999999988</v>
      </c>
      <c r="G23" s="13">
        <f>'[1]Лицевые счета домов свод'!G1333</f>
        <v>109442.4</v>
      </c>
      <c r="H23" s="13">
        <f>'[1]Лицевые счета домов свод'!H1333</f>
        <v>104832.81</v>
      </c>
      <c r="I23" s="13">
        <f>'[1]Лицевые счета домов свод'!I1333</f>
        <v>109442.4</v>
      </c>
      <c r="J23" s="13">
        <f>'[1]Лицевые счета домов свод'!J1333</f>
        <v>-17053.139999999985</v>
      </c>
      <c r="K23" s="13">
        <f>'[1]Лицевые счета домов свод'!K1333</f>
        <v>17247.109999999986</v>
      </c>
      <c r="L23" s="12"/>
    </row>
    <row r="24" spans="1:12" ht="12.75" hidden="1">
      <c r="A24" s="12"/>
      <c r="B24" s="12"/>
      <c r="C24" s="12"/>
      <c r="D24" s="12" t="s">
        <v>34</v>
      </c>
      <c r="E24" s="13">
        <f>'[1]Лицевые счета домов свод'!E1334</f>
        <v>-2760.319999999998</v>
      </c>
      <c r="F24" s="13">
        <f>'[1]Лицевые счета домов свод'!F1334</f>
        <v>2760.269999999997</v>
      </c>
      <c r="G24" s="13">
        <f>'[1]Лицевые счета домов свод'!G1334</f>
        <v>18664.98</v>
      </c>
      <c r="H24" s="13">
        <f>'[1]Лицевые счета домов свод'!H1334</f>
        <v>17830.98</v>
      </c>
      <c r="I24" s="13">
        <f>'[1]Лицевые счета домов свод'!I1334</f>
        <v>18664.98</v>
      </c>
      <c r="J24" s="13">
        <f>'[1]Лицевые счета домов свод'!J1334</f>
        <v>1926.2699999999968</v>
      </c>
      <c r="K24" s="13">
        <f>'[1]Лицевые счета домов свод'!K1334</f>
        <v>-1926.319999999998</v>
      </c>
      <c r="L24" s="12"/>
    </row>
    <row r="25" spans="1:12" ht="12.75" hidden="1">
      <c r="A25" s="12"/>
      <c r="B25" s="12"/>
      <c r="C25" s="12"/>
      <c r="D25" s="12" t="s">
        <v>35</v>
      </c>
      <c r="E25" s="13">
        <f>'[1]Лицевые счета домов свод'!E1335</f>
        <v>1036.960000000001</v>
      </c>
      <c r="F25" s="13">
        <f>'[1]Лицевые счета домов свод'!F1335</f>
        <v>-1036.960000000001</v>
      </c>
      <c r="G25" s="13">
        <f>'[1]Лицевые счета домов свод'!G1335</f>
        <v>8640.84</v>
      </c>
      <c r="H25" s="13">
        <f>'[1]Лицевые счета домов свод'!H1335</f>
        <v>8368.24</v>
      </c>
      <c r="I25" s="13">
        <f>'[1]Лицевые счета домов свод'!I1335</f>
        <v>8640.84</v>
      </c>
      <c r="J25" s="13">
        <f>'[1]Лицевые счета домов свод'!J1335</f>
        <v>-1309.5600000000013</v>
      </c>
      <c r="K25" s="13">
        <f>'[1]Лицевые счета домов свод'!K1335</f>
        <v>1309.5600000000013</v>
      </c>
      <c r="L25" s="12"/>
    </row>
    <row r="26" spans="1:12" ht="12.75" hidden="1">
      <c r="A26" s="12"/>
      <c r="B26" s="12"/>
      <c r="C26" s="12"/>
      <c r="D26" s="12" t="s">
        <v>36</v>
      </c>
      <c r="E26" s="13">
        <f>'[1]Лицевые счета домов свод'!E1336</f>
        <v>8842.009999999995</v>
      </c>
      <c r="F26" s="13">
        <f>'[1]Лицевые счета домов свод'!F1336</f>
        <v>-8842</v>
      </c>
      <c r="G26" s="13">
        <f>'[1]Лицевые счета домов свод'!G1336</f>
        <v>36707.54</v>
      </c>
      <c r="H26" s="13">
        <f>'[1]Лицевые счета домов свод'!H1336</f>
        <v>38093.3</v>
      </c>
      <c r="I26" s="13">
        <f>'[1]Лицевые счета домов свод'!I1336</f>
        <v>36707.54</v>
      </c>
      <c r="J26" s="13">
        <f>'[1]Лицевые счета домов свод'!J1336</f>
        <v>-7456.239999999998</v>
      </c>
      <c r="K26" s="13">
        <f>'[1]Лицевые счета домов свод'!K1336</f>
        <v>7456.249999999993</v>
      </c>
      <c r="L26" s="12"/>
    </row>
    <row r="27" spans="1:12" ht="12.75" hidden="1">
      <c r="A27" s="12"/>
      <c r="B27" s="12"/>
      <c r="C27" s="12"/>
      <c r="D27" s="12" t="s">
        <v>37</v>
      </c>
      <c r="E27" s="13">
        <f>'[1]Лицевые счета домов свод'!E1337</f>
        <v>5327.050000000003</v>
      </c>
      <c r="F27" s="13">
        <f>'[1]Лицевые счета домов свод'!F1337</f>
        <v>-5327.050000000003</v>
      </c>
      <c r="G27" s="13">
        <f>'[1]Лицевые счета домов свод'!G1337</f>
        <v>54721.2</v>
      </c>
      <c r="H27" s="13">
        <f>'[1]Лицевые счета домов свод'!H1337</f>
        <v>52420.270000000004</v>
      </c>
      <c r="I27" s="13">
        <f>'[1]Лицевые счета домов свод'!I1337</f>
        <v>54721.2</v>
      </c>
      <c r="J27" s="13">
        <f>'[1]Лицевые счета домов свод'!J1337</f>
        <v>-7627.979999999996</v>
      </c>
      <c r="K27" s="13">
        <f>'[1]Лицевые счета домов свод'!K1337</f>
        <v>7627.979999999996</v>
      </c>
      <c r="L27" s="12"/>
    </row>
    <row r="28" spans="1:12" ht="12.75" hidden="1">
      <c r="A28" s="12"/>
      <c r="B28" s="12"/>
      <c r="C28" s="12"/>
      <c r="D28" s="12" t="s">
        <v>38</v>
      </c>
      <c r="E28" s="13">
        <f>'[1]Лицевые счета домов свод'!E1338</f>
        <v>2862.55</v>
      </c>
      <c r="F28" s="13">
        <f>'[1]Лицевые счета домов свод'!F1338</f>
        <v>-2862.55</v>
      </c>
      <c r="G28" s="13">
        <f>'[1]Лицевые счета домов свод'!G1338</f>
        <v>0</v>
      </c>
      <c r="H28" s="13">
        <f>'[1]Лицевые счета домов свод'!H1338</f>
        <v>150.07</v>
      </c>
      <c r="I28" s="13">
        <f>'[1]Лицевые счета домов свод'!I1338</f>
        <v>0</v>
      </c>
      <c r="J28" s="13">
        <f>'[1]Лицевые счета домов свод'!J1338</f>
        <v>-2712.48</v>
      </c>
      <c r="K28" s="13">
        <f>'[1]Лицевые счета домов свод'!K1338</f>
        <v>2712.48</v>
      </c>
      <c r="L28" s="12"/>
    </row>
    <row r="29" spans="1:12" ht="12.75" hidden="1">
      <c r="A29" s="12"/>
      <c r="B29" s="12"/>
      <c r="C29" s="12"/>
      <c r="D29" s="18" t="s">
        <v>39</v>
      </c>
      <c r="E29" s="13">
        <f>'[1]Лицевые счета домов свод'!E1339</f>
        <v>19953.98000000004</v>
      </c>
      <c r="F29" s="13">
        <f>'[1]Лицевые счета домов свод'!F1339</f>
        <v>-19953.98000000004</v>
      </c>
      <c r="G29" s="13">
        <f>'[1]Лицевые счета домов свод'!G1339</f>
        <v>172283.97999999998</v>
      </c>
      <c r="H29" s="13">
        <f>'[1]Лицевые счета домов свод'!H1339</f>
        <v>164571.97000000003</v>
      </c>
      <c r="I29" s="13">
        <f>'[1]Лицевые счета домов свод'!I1339</f>
        <v>172283.97999999998</v>
      </c>
      <c r="J29" s="13">
        <f>'[1]Лицевые счета домов свод'!J1339</f>
        <v>-27665.98999999999</v>
      </c>
      <c r="K29" s="13">
        <f>'[1]Лицевые счета домов свод'!K1339</f>
        <v>27665.98999999999</v>
      </c>
      <c r="L29" s="12"/>
    </row>
    <row r="30" spans="1:12" ht="12.75" hidden="1">
      <c r="A30" s="12"/>
      <c r="B30" s="12"/>
      <c r="C30" s="12"/>
      <c r="D30" s="12" t="s">
        <v>40</v>
      </c>
      <c r="E30" s="13">
        <f>'[1]Лицевые счета домов свод'!E1340</f>
        <v>14738.159999999974</v>
      </c>
      <c r="F30" s="13">
        <f>'[1]Лицевые счета домов свод'!F1340</f>
        <v>-14738.159999999989</v>
      </c>
      <c r="G30" s="13">
        <f>'[1]Лицевые счета домов свод'!G1340</f>
        <v>112725.71999999999</v>
      </c>
      <c r="H30" s="13">
        <f>'[1]Лицевые счета домов свод'!H1340</f>
        <v>108140.65</v>
      </c>
      <c r="I30" s="13">
        <f>'[1]Лицевые счета домов свод'!I1340</f>
        <v>112725.71999999999</v>
      </c>
      <c r="J30" s="13">
        <f>'[1]Лицевые счета домов свод'!J1340</f>
        <v>-19323.22999999998</v>
      </c>
      <c r="K30" s="13">
        <f>'[1]Лицевые счета домов свод'!K1340</f>
        <v>19323.229999999967</v>
      </c>
      <c r="L30" s="12"/>
    </row>
    <row r="31" spans="1:12" ht="12.75" hidden="1">
      <c r="A31" s="12"/>
      <c r="B31" s="12"/>
      <c r="C31" s="12"/>
      <c r="D31" s="12" t="s">
        <v>41</v>
      </c>
      <c r="E31" s="13">
        <f>'[1]Лицевые счета домов свод'!E1341</f>
        <v>2570.629999999999</v>
      </c>
      <c r="F31" s="13">
        <f>'[1]Лицевые счета домов свод'!F1341</f>
        <v>-2570.629999999999</v>
      </c>
      <c r="G31" s="13">
        <f>'[1]Лицевые счета домов свод'!G1341</f>
        <v>0</v>
      </c>
      <c r="H31" s="13">
        <f>'[1]Лицевые счета домов свод'!H1341</f>
        <v>918.36</v>
      </c>
      <c r="I31" s="13">
        <f>'[1]Лицевые счета домов свод'!I1341</f>
        <v>0</v>
      </c>
      <c r="J31" s="13">
        <f>'[1]Лицевые счета домов свод'!J1341</f>
        <v>-1652.269999999999</v>
      </c>
      <c r="K31" s="13">
        <f>'[1]Лицевые счета домов свод'!K1341</f>
        <v>1652.269999999999</v>
      </c>
      <c r="L31" s="12"/>
    </row>
    <row r="32" spans="1:12" ht="12.75" hidden="1">
      <c r="A32" s="12"/>
      <c r="B32" s="12"/>
      <c r="C32" s="12"/>
      <c r="D32" s="12"/>
      <c r="E32" s="13">
        <f>'[1]Лицевые счета домов свод'!E1342</f>
        <v>0</v>
      </c>
      <c r="F32" s="13">
        <f>'[1]Лицевые счета домов свод'!F1342</f>
        <v>0</v>
      </c>
      <c r="G32" s="13">
        <f>'[1]Лицевые счета домов свод'!G1342</f>
        <v>0</v>
      </c>
      <c r="H32" s="13">
        <f>'[1]Лицевые счета домов свод'!H1342</f>
        <v>0</v>
      </c>
      <c r="I32" s="13">
        <f>'[1]Лицевые счета домов свод'!I1342</f>
        <v>0</v>
      </c>
      <c r="J32" s="13">
        <f>'[1]Лицевые счета домов свод'!J1342</f>
        <v>0</v>
      </c>
      <c r="K32" s="13">
        <f>'[1]Лицевые счета домов свод'!K1342</f>
        <v>0</v>
      </c>
      <c r="L32" s="12"/>
    </row>
    <row r="33" spans="1:12" ht="12.75" hidden="1">
      <c r="A33" s="12"/>
      <c r="B33" s="12"/>
      <c r="C33" s="12"/>
      <c r="D33" s="12"/>
      <c r="E33" s="13">
        <f>'[1]Лицевые счета домов свод'!E1343</f>
        <v>0</v>
      </c>
      <c r="F33" s="13">
        <f>'[1]Лицевые счета домов свод'!F1343</f>
        <v>0</v>
      </c>
      <c r="G33" s="13">
        <f>'[1]Лицевые счета домов свод'!G1343</f>
        <v>0</v>
      </c>
      <c r="H33" s="13">
        <f>'[1]Лицевые счета домов свод'!H1343</f>
        <v>0</v>
      </c>
      <c r="I33" s="13">
        <f>'[1]Лицевые счета домов свод'!I1343</f>
        <v>0</v>
      </c>
      <c r="J33" s="13">
        <f>'[1]Лицевые счета домов свод'!J1343</f>
        <v>0</v>
      </c>
      <c r="K33" s="13">
        <f>'[1]Лицевые счета домов свод'!K1343</f>
        <v>0</v>
      </c>
      <c r="L33" s="12"/>
    </row>
    <row r="34" spans="1:12" ht="17.25" customHeight="1" hidden="1">
      <c r="A34" s="12"/>
      <c r="B34" s="12"/>
      <c r="C34" s="12"/>
      <c r="D34" s="12"/>
      <c r="E34" s="13">
        <f>'[1]Лицевые счета домов свод'!E1344</f>
        <v>0</v>
      </c>
      <c r="F34" s="13">
        <f>'[1]Лицевые счета домов свод'!F1344</f>
        <v>0</v>
      </c>
      <c r="G34" s="13">
        <f>'[1]Лицевые счета домов свод'!G1344</f>
        <v>0</v>
      </c>
      <c r="H34" s="13">
        <f>'[1]Лицевые счета домов свод'!H1344</f>
        <v>0</v>
      </c>
      <c r="I34" s="13">
        <f>'[1]Лицевые счета домов свод'!I1344</f>
        <v>0</v>
      </c>
      <c r="J34" s="13">
        <f>'[1]Лицевые счета домов свод'!J1344</f>
        <v>0</v>
      </c>
      <c r="K34" s="13">
        <f>'[1]Лицевые счета домов свод'!K1344</f>
        <v>0</v>
      </c>
      <c r="L34" s="12"/>
    </row>
    <row r="35" spans="1:12" ht="55.5" customHeight="1">
      <c r="A35" s="9"/>
      <c r="B35" s="19" t="s">
        <v>42</v>
      </c>
      <c r="C35" s="19"/>
      <c r="D35" s="19"/>
      <c r="E35" s="20">
        <f>SUM(E23:E31)+E12+E22</f>
        <v>153213.38000000003</v>
      </c>
      <c r="F35" s="20">
        <f>SUM(F23:F31)+F12+F22</f>
        <v>281094.18535999994</v>
      </c>
      <c r="G35" s="20">
        <f>SUM(G23:G31)+G12+G22</f>
        <v>1167772.4711999998</v>
      </c>
      <c r="H35" s="20">
        <f>SUM(H23:H31)+H12+H22</f>
        <v>1122632.21</v>
      </c>
      <c r="I35" s="20">
        <f>SUM(I23:I31)+I12+I22</f>
        <v>1075060.29472</v>
      </c>
      <c r="J35" s="20">
        <f>SUM(J23:J31)+J12+J22</f>
        <v>328666.10064000014</v>
      </c>
      <c r="K35" s="20">
        <f>SUM(K23:K31)+K12+K22</f>
        <v>198353.64119999998</v>
      </c>
      <c r="L35" s="9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5:D35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="85" zoomScaleNormal="85" workbookViewId="0" topLeftCell="A7">
      <selection activeCell="A20" sqref="A20"/>
    </sheetView>
  </sheetViews>
  <sheetFormatPr defaultColWidth="12.57421875" defaultRowHeight="12.75"/>
  <cols>
    <col min="1" max="1" width="16.00390625" style="1" customWidth="1"/>
    <col min="2" max="2" width="78.8515625" style="1" customWidth="1"/>
    <col min="3" max="3" width="61.8515625" style="1" customWidth="1"/>
    <col min="4" max="4" width="80.28125" style="1" customWidth="1"/>
    <col min="5" max="255" width="11.57421875" style="0" customWidth="1"/>
    <col min="256" max="16384" width="11.57421875" style="0" customWidth="1"/>
  </cols>
  <sheetData>
    <row r="1" spans="1:4" ht="12.75">
      <c r="A1" s="21" t="s">
        <v>43</v>
      </c>
      <c r="B1" s="21"/>
      <c r="C1" s="21"/>
      <c r="D1" s="21"/>
    </row>
    <row r="2" spans="1:4" ht="12.75">
      <c r="A2" s="22" t="s">
        <v>1</v>
      </c>
      <c r="B2" s="23" t="s">
        <v>44</v>
      </c>
      <c r="C2" s="23" t="s">
        <v>2</v>
      </c>
      <c r="D2" s="23" t="s">
        <v>45</v>
      </c>
    </row>
    <row r="3" spans="1:4" ht="70.5" customHeight="1">
      <c r="A3" s="24">
        <v>1</v>
      </c>
      <c r="B3" s="25" t="s">
        <v>46</v>
      </c>
      <c r="C3" s="26" t="s">
        <v>47</v>
      </c>
      <c r="D3" s="24" t="s">
        <v>48</v>
      </c>
    </row>
    <row r="4" spans="1:4" ht="54.75" customHeight="1">
      <c r="A4" s="24">
        <v>2</v>
      </c>
      <c r="B4" s="27" t="s">
        <v>46</v>
      </c>
      <c r="C4" s="26" t="s">
        <v>47</v>
      </c>
      <c r="D4" s="26" t="s">
        <v>49</v>
      </c>
    </row>
    <row r="5" spans="1:4" ht="51" customHeight="1">
      <c r="A5" s="28" t="s">
        <v>50</v>
      </c>
      <c r="B5" s="28"/>
      <c r="C5" s="28"/>
      <c r="D5" s="28"/>
    </row>
    <row r="6" spans="1:4" ht="12.75">
      <c r="A6" s="22" t="s">
        <v>1</v>
      </c>
      <c r="B6" s="23" t="s">
        <v>44</v>
      </c>
      <c r="C6" s="23" t="s">
        <v>2</v>
      </c>
      <c r="D6" s="23" t="s">
        <v>45</v>
      </c>
    </row>
    <row r="7" spans="1:4" ht="58.5" customHeight="1">
      <c r="A7" s="24">
        <v>1</v>
      </c>
      <c r="B7" s="29" t="s">
        <v>51</v>
      </c>
      <c r="C7" s="26" t="s">
        <v>47</v>
      </c>
      <c r="D7" s="29"/>
    </row>
    <row r="8" spans="1:4" ht="48" customHeight="1">
      <c r="A8" s="24">
        <v>2</v>
      </c>
      <c r="B8" s="27" t="s">
        <v>52</v>
      </c>
      <c r="C8" s="26" t="s">
        <v>47</v>
      </c>
      <c r="D8" s="26" t="s">
        <v>53</v>
      </c>
    </row>
    <row r="9" spans="1:4" ht="51" customHeight="1">
      <c r="A9" s="24">
        <v>3</v>
      </c>
      <c r="B9" s="27" t="s">
        <v>54</v>
      </c>
      <c r="C9" s="26" t="s">
        <v>47</v>
      </c>
      <c r="D9" s="26" t="s">
        <v>55</v>
      </c>
    </row>
    <row r="10" spans="1:4" ht="48" customHeight="1">
      <c r="A10" s="21" t="s">
        <v>56</v>
      </c>
      <c r="B10" s="21"/>
      <c r="C10" s="21"/>
      <c r="D10" s="21"/>
    </row>
    <row r="11" spans="1:4" ht="12.75">
      <c r="A11" s="22" t="s">
        <v>1</v>
      </c>
      <c r="B11" s="23" t="s">
        <v>44</v>
      </c>
      <c r="C11" s="23" t="s">
        <v>2</v>
      </c>
      <c r="D11" s="23" t="s">
        <v>45</v>
      </c>
    </row>
    <row r="12" spans="1:4" ht="12.75">
      <c r="A12" s="24">
        <v>1</v>
      </c>
      <c r="B12" s="29" t="s">
        <v>57</v>
      </c>
      <c r="C12" s="26" t="s">
        <v>47</v>
      </c>
      <c r="D12" s="29" t="s">
        <v>58</v>
      </c>
    </row>
    <row r="13" spans="1:4" ht="44.25" customHeight="1">
      <c r="A13" s="21" t="s">
        <v>59</v>
      </c>
      <c r="B13" s="21"/>
      <c r="C13" s="21"/>
      <c r="D13" s="21"/>
    </row>
    <row r="14" spans="1:4" ht="12.75">
      <c r="A14" s="22" t="s">
        <v>1</v>
      </c>
      <c r="B14" s="23" t="s">
        <v>44</v>
      </c>
      <c r="C14" s="23" t="s">
        <v>2</v>
      </c>
      <c r="D14" s="23" t="s">
        <v>45</v>
      </c>
    </row>
    <row r="15" spans="1:4" ht="12.75">
      <c r="A15" s="24">
        <v>1</v>
      </c>
      <c r="B15" s="30" t="s">
        <v>60</v>
      </c>
      <c r="C15" s="26" t="s">
        <v>47</v>
      </c>
      <c r="D15" s="27" t="s">
        <v>61</v>
      </c>
    </row>
    <row r="16" spans="1:4" ht="12.75">
      <c r="A16" s="28" t="s">
        <v>62</v>
      </c>
      <c r="B16" s="28"/>
      <c r="C16" s="28"/>
      <c r="D16" s="28"/>
    </row>
    <row r="17" spans="1:4" ht="12.75">
      <c r="A17" s="22" t="s">
        <v>1</v>
      </c>
      <c r="B17" s="23" t="s">
        <v>44</v>
      </c>
      <c r="C17" s="23" t="s">
        <v>2</v>
      </c>
      <c r="D17" s="23" t="s">
        <v>45</v>
      </c>
    </row>
    <row r="18" spans="1:4" ht="99" customHeight="1">
      <c r="A18" s="24">
        <v>1</v>
      </c>
      <c r="B18" s="25" t="s">
        <v>63</v>
      </c>
      <c r="C18" s="24" t="s">
        <v>47</v>
      </c>
      <c r="D18" s="24"/>
    </row>
    <row r="19" spans="1:4" ht="57" customHeight="1">
      <c r="A19" s="24">
        <v>2</v>
      </c>
      <c r="B19" s="29" t="s">
        <v>64</v>
      </c>
      <c r="C19" s="24" t="s">
        <v>47</v>
      </c>
      <c r="D19" s="24" t="s">
        <v>65</v>
      </c>
    </row>
  </sheetData>
  <sheetProtection selectLockedCells="1" selectUnlockedCells="1"/>
  <mergeCells count="5">
    <mergeCell ref="A1:D1"/>
    <mergeCell ref="A5:D5"/>
    <mergeCell ref="A10:D10"/>
    <mergeCell ref="A13:D13"/>
    <mergeCell ref="A16:D16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43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="85" zoomScaleNormal="85" workbookViewId="0" topLeftCell="A64">
      <selection activeCell="A73" sqref="A73"/>
    </sheetView>
  </sheetViews>
  <sheetFormatPr defaultColWidth="12.57421875" defaultRowHeight="12.75"/>
  <cols>
    <col min="1" max="1" width="13.7109375" style="1" customWidth="1"/>
    <col min="2" max="2" width="64.7109375" style="31" customWidth="1"/>
    <col min="3" max="3" width="59.00390625" style="1" customWidth="1"/>
    <col min="4" max="4" width="70.8515625" style="1" customWidth="1"/>
    <col min="5" max="255" width="11.57421875" style="0" customWidth="1"/>
    <col min="256" max="16384" width="11.57421875" style="0" customWidth="1"/>
  </cols>
  <sheetData>
    <row r="1" spans="1:4" ht="12.75">
      <c r="A1" s="28" t="s">
        <v>66</v>
      </c>
      <c r="B1" s="28"/>
      <c r="C1" s="28"/>
      <c r="D1" s="28"/>
    </row>
    <row r="2" spans="1:4" ht="12.75">
      <c r="A2" s="22" t="s">
        <v>1</v>
      </c>
      <c r="B2" s="22" t="s">
        <v>44</v>
      </c>
      <c r="C2" s="23" t="s">
        <v>2</v>
      </c>
      <c r="D2" s="23" t="s">
        <v>45</v>
      </c>
    </row>
    <row r="3" spans="1:4" ht="104.25" customHeight="1">
      <c r="A3" s="24">
        <v>1</v>
      </c>
      <c r="B3" s="32" t="s">
        <v>67</v>
      </c>
      <c r="C3" s="24" t="s">
        <v>47</v>
      </c>
      <c r="D3" s="24"/>
    </row>
    <row r="4" spans="1:4" ht="12.75">
      <c r="A4" s="24">
        <v>2</v>
      </c>
      <c r="B4" s="25" t="s">
        <v>68</v>
      </c>
      <c r="C4" s="26" t="s">
        <v>47</v>
      </c>
      <c r="D4" s="26"/>
    </row>
    <row r="5" spans="1:4" ht="12.75">
      <c r="A5" s="24">
        <v>3</v>
      </c>
      <c r="B5" s="25" t="s">
        <v>69</v>
      </c>
      <c r="C5" s="26" t="s">
        <v>47</v>
      </c>
      <c r="D5" s="26"/>
    </row>
    <row r="6" spans="1:4" ht="12.75">
      <c r="A6" s="24">
        <v>4</v>
      </c>
      <c r="B6" s="25" t="s">
        <v>70</v>
      </c>
      <c r="C6" s="26" t="s">
        <v>47</v>
      </c>
      <c r="D6" s="24" t="s">
        <v>71</v>
      </c>
    </row>
    <row r="7" spans="1:4" ht="12.75">
      <c r="A7" s="28" t="s">
        <v>72</v>
      </c>
      <c r="B7" s="28"/>
      <c r="C7" s="28"/>
      <c r="D7" s="28"/>
    </row>
    <row r="8" spans="1:4" ht="12.75">
      <c r="A8" s="22" t="s">
        <v>1</v>
      </c>
      <c r="B8" s="22" t="s">
        <v>44</v>
      </c>
      <c r="C8" s="23" t="s">
        <v>2</v>
      </c>
      <c r="D8" s="23" t="s">
        <v>45</v>
      </c>
    </row>
    <row r="9" spans="1:4" ht="12.75">
      <c r="A9" s="24">
        <v>2</v>
      </c>
      <c r="B9" s="32" t="s">
        <v>68</v>
      </c>
      <c r="C9" s="24" t="s">
        <v>47</v>
      </c>
      <c r="D9" s="24"/>
    </row>
    <row r="10" spans="1:4" ht="12.75">
      <c r="A10" s="24">
        <v>3</v>
      </c>
      <c r="B10" s="25" t="s">
        <v>69</v>
      </c>
      <c r="C10" s="26" t="s">
        <v>47</v>
      </c>
      <c r="D10" s="26"/>
    </row>
    <row r="11" spans="1:4" ht="12.75">
      <c r="A11" s="24">
        <v>4</v>
      </c>
      <c r="B11" s="25" t="s">
        <v>70</v>
      </c>
      <c r="C11" s="26" t="s">
        <v>47</v>
      </c>
      <c r="D11" s="24" t="s">
        <v>71</v>
      </c>
    </row>
    <row r="12" spans="1:4" ht="12.75">
      <c r="A12" s="21" t="s">
        <v>73</v>
      </c>
      <c r="B12" s="21"/>
      <c r="C12" s="21"/>
      <c r="D12" s="21"/>
    </row>
    <row r="13" spans="1:4" ht="12.75">
      <c r="A13" s="22" t="s">
        <v>1</v>
      </c>
      <c r="B13" s="22" t="s">
        <v>44</v>
      </c>
      <c r="C13" s="23" t="s">
        <v>2</v>
      </c>
      <c r="D13" s="23" t="s">
        <v>45</v>
      </c>
    </row>
    <row r="14" spans="1:4" ht="12.75">
      <c r="A14" s="33">
        <v>1</v>
      </c>
      <c r="B14" s="29" t="s">
        <v>68</v>
      </c>
      <c r="C14" s="24" t="s">
        <v>47</v>
      </c>
      <c r="D14" s="24"/>
    </row>
    <row r="15" spans="1:4" ht="12.75">
      <c r="A15" s="33">
        <v>2</v>
      </c>
      <c r="B15" s="25" t="s">
        <v>69</v>
      </c>
      <c r="C15" s="26" t="s">
        <v>47</v>
      </c>
      <c r="D15" s="26"/>
    </row>
    <row r="16" spans="1:4" ht="12.75">
      <c r="A16" s="33">
        <v>3</v>
      </c>
      <c r="B16" s="25" t="s">
        <v>70</v>
      </c>
      <c r="C16" s="26" t="s">
        <v>47</v>
      </c>
      <c r="D16" s="24" t="s">
        <v>71</v>
      </c>
    </row>
    <row r="17" spans="1:4" ht="87" customHeight="1">
      <c r="A17" s="33">
        <v>4</v>
      </c>
      <c r="B17" s="18" t="s">
        <v>74</v>
      </c>
      <c r="C17" s="26" t="s">
        <v>47</v>
      </c>
      <c r="D17" s="26"/>
    </row>
    <row r="18" spans="1:4" ht="12.75">
      <c r="A18" s="21" t="s">
        <v>75</v>
      </c>
      <c r="B18" s="21"/>
      <c r="C18" s="21"/>
      <c r="D18" s="21"/>
    </row>
    <row r="19" spans="1:4" ht="12.75">
      <c r="A19" s="22" t="s">
        <v>1</v>
      </c>
      <c r="B19" s="22" t="s">
        <v>44</v>
      </c>
      <c r="C19" s="23" t="s">
        <v>2</v>
      </c>
      <c r="D19" s="23" t="s">
        <v>45</v>
      </c>
    </row>
    <row r="20" spans="1:4" ht="12.75">
      <c r="A20" s="33">
        <v>1</v>
      </c>
      <c r="B20" s="32" t="s">
        <v>76</v>
      </c>
      <c r="C20" s="24" t="s">
        <v>47</v>
      </c>
      <c r="D20" s="24"/>
    </row>
    <row r="21" spans="1:4" ht="12.75">
      <c r="A21" s="33">
        <v>2</v>
      </c>
      <c r="B21" s="29" t="s">
        <v>77</v>
      </c>
      <c r="C21" s="26" t="s">
        <v>47</v>
      </c>
      <c r="D21" s="26" t="s">
        <v>78</v>
      </c>
    </row>
    <row r="22" spans="1:4" ht="12.75">
      <c r="A22" s="33">
        <v>3</v>
      </c>
      <c r="B22" s="29" t="s">
        <v>68</v>
      </c>
      <c r="C22" s="26" t="s">
        <v>47</v>
      </c>
      <c r="D22" s="29"/>
    </row>
    <row r="23" spans="1:4" ht="12.75">
      <c r="A23" s="33">
        <v>4</v>
      </c>
      <c r="B23" s="25" t="s">
        <v>69</v>
      </c>
      <c r="C23" s="26" t="s">
        <v>47</v>
      </c>
      <c r="D23" s="26"/>
    </row>
    <row r="24" spans="1:4" ht="12.75">
      <c r="A24" s="33"/>
      <c r="B24" s="25" t="s">
        <v>70</v>
      </c>
      <c r="C24" s="26" t="s">
        <v>47</v>
      </c>
      <c r="D24" s="24" t="s">
        <v>71</v>
      </c>
    </row>
    <row r="25" spans="1:4" ht="12.75">
      <c r="A25" s="21" t="s">
        <v>50</v>
      </c>
      <c r="B25" s="21"/>
      <c r="C25" s="21"/>
      <c r="D25" s="21"/>
    </row>
    <row r="26" spans="1:4" ht="12.75">
      <c r="A26" s="22" t="s">
        <v>1</v>
      </c>
      <c r="B26" s="22" t="s">
        <v>44</v>
      </c>
      <c r="C26" s="23" t="s">
        <v>2</v>
      </c>
      <c r="D26" s="23" t="s">
        <v>45</v>
      </c>
    </row>
    <row r="27" spans="1:4" ht="12.75">
      <c r="A27" s="24">
        <v>1</v>
      </c>
      <c r="B27" s="25" t="s">
        <v>68</v>
      </c>
      <c r="C27" s="26" t="s">
        <v>47</v>
      </c>
      <c r="D27" s="26"/>
    </row>
    <row r="28" spans="1:4" ht="12.75">
      <c r="A28" s="24">
        <v>2</v>
      </c>
      <c r="B28" s="25" t="s">
        <v>69</v>
      </c>
      <c r="C28" s="26" t="s">
        <v>47</v>
      </c>
      <c r="D28" s="26"/>
    </row>
    <row r="29" spans="1:4" ht="12.75">
      <c r="A29" s="24">
        <v>3</v>
      </c>
      <c r="B29" s="25" t="s">
        <v>70</v>
      </c>
      <c r="C29" s="26" t="s">
        <v>47</v>
      </c>
      <c r="D29" s="24" t="s">
        <v>71</v>
      </c>
    </row>
    <row r="30" spans="1:4" ht="12.75">
      <c r="A30" s="21" t="s">
        <v>79</v>
      </c>
      <c r="B30" s="21"/>
      <c r="C30" s="21"/>
      <c r="D30" s="21"/>
    </row>
    <row r="31" spans="1:4" ht="12.75">
      <c r="A31" s="22" t="s">
        <v>1</v>
      </c>
      <c r="B31" s="22" t="s">
        <v>44</v>
      </c>
      <c r="C31" s="23" t="s">
        <v>2</v>
      </c>
      <c r="D31" s="23" t="s">
        <v>45</v>
      </c>
    </row>
    <row r="32" spans="1:4" ht="144" customHeight="1">
      <c r="A32" s="24">
        <v>1</v>
      </c>
      <c r="B32" s="25" t="s">
        <v>80</v>
      </c>
      <c r="C32" s="26" t="s">
        <v>47</v>
      </c>
      <c r="D32" s="26" t="s">
        <v>81</v>
      </c>
    </row>
    <row r="33" spans="1:4" ht="12.75">
      <c r="A33" s="24">
        <v>2</v>
      </c>
      <c r="B33" s="29" t="s">
        <v>82</v>
      </c>
      <c r="C33" s="24" t="s">
        <v>47</v>
      </c>
      <c r="D33" s="24"/>
    </row>
    <row r="34" spans="1:4" ht="12.75">
      <c r="A34" s="24">
        <v>3</v>
      </c>
      <c r="B34" s="32" t="s">
        <v>83</v>
      </c>
      <c r="C34" s="24" t="s">
        <v>47</v>
      </c>
      <c r="D34" s="26"/>
    </row>
    <row r="35" spans="1:4" ht="12.75">
      <c r="A35" s="24">
        <v>4</v>
      </c>
      <c r="B35" s="25" t="s">
        <v>69</v>
      </c>
      <c r="C35" s="26" t="s">
        <v>47</v>
      </c>
      <c r="D35" s="26"/>
    </row>
    <row r="36" spans="1:4" ht="12.75">
      <c r="A36" s="24">
        <v>5</v>
      </c>
      <c r="B36" s="25" t="s">
        <v>70</v>
      </c>
      <c r="C36" s="26" t="s">
        <v>47</v>
      </c>
      <c r="D36" s="24" t="s">
        <v>71</v>
      </c>
    </row>
    <row r="37" spans="1:4" ht="12.75">
      <c r="A37" s="28" t="s">
        <v>56</v>
      </c>
      <c r="B37" s="28"/>
      <c r="C37" s="28"/>
      <c r="D37" s="28"/>
    </row>
    <row r="38" spans="1:4" ht="12.75">
      <c r="A38" s="22" t="s">
        <v>1</v>
      </c>
      <c r="B38" s="22" t="s">
        <v>44</v>
      </c>
      <c r="C38" s="23" t="s">
        <v>2</v>
      </c>
      <c r="D38" s="23" t="s">
        <v>45</v>
      </c>
    </row>
    <row r="39" spans="1:4" ht="12.75">
      <c r="A39" s="24">
        <v>1</v>
      </c>
      <c r="B39" s="32" t="s">
        <v>84</v>
      </c>
      <c r="C39" s="24" t="s">
        <v>47</v>
      </c>
      <c r="D39" s="24"/>
    </row>
    <row r="40" spans="1:4" ht="12.75">
      <c r="A40" s="24">
        <v>2</v>
      </c>
      <c r="B40" s="29" t="s">
        <v>85</v>
      </c>
      <c r="C40" s="26" t="s">
        <v>47</v>
      </c>
      <c r="D40" s="26"/>
    </row>
    <row r="41" spans="1:4" ht="12.75">
      <c r="A41" s="24">
        <v>3</v>
      </c>
      <c r="B41" s="25" t="s">
        <v>69</v>
      </c>
      <c r="C41" s="26" t="s">
        <v>47</v>
      </c>
      <c r="D41" s="26"/>
    </row>
    <row r="42" spans="1:4" ht="12.75">
      <c r="A42" s="24">
        <v>4</v>
      </c>
      <c r="B42" s="25" t="s">
        <v>70</v>
      </c>
      <c r="C42" s="26" t="s">
        <v>47</v>
      </c>
      <c r="D42" s="24" t="s">
        <v>71</v>
      </c>
    </row>
    <row r="43" spans="1:4" ht="12.75">
      <c r="A43" s="28" t="s">
        <v>86</v>
      </c>
      <c r="B43" s="28"/>
      <c r="C43" s="28"/>
      <c r="D43" s="28"/>
    </row>
    <row r="44" spans="1:4" ht="12.75">
      <c r="A44" s="22" t="s">
        <v>1</v>
      </c>
      <c r="B44" s="22" t="s">
        <v>44</v>
      </c>
      <c r="C44" s="23" t="s">
        <v>2</v>
      </c>
      <c r="D44" s="23" t="s">
        <v>45</v>
      </c>
    </row>
    <row r="45" spans="1:4" ht="12.75">
      <c r="A45" s="24">
        <v>1</v>
      </c>
      <c r="B45" s="29" t="s">
        <v>87</v>
      </c>
      <c r="C45" s="26" t="s">
        <v>47</v>
      </c>
      <c r="D45" s="26"/>
    </row>
    <row r="46" spans="1:4" ht="12.75">
      <c r="A46" s="24">
        <v>2</v>
      </c>
      <c r="B46" s="32" t="s">
        <v>83</v>
      </c>
      <c r="C46" s="24" t="s">
        <v>47</v>
      </c>
      <c r="D46" s="24"/>
    </row>
    <row r="47" spans="1:4" ht="12.75">
      <c r="A47" s="24">
        <v>3</v>
      </c>
      <c r="B47" s="25" t="s">
        <v>69</v>
      </c>
      <c r="C47" s="26" t="s">
        <v>47</v>
      </c>
      <c r="D47" s="26"/>
    </row>
    <row r="48" spans="1:4" ht="12.75">
      <c r="A48" s="24">
        <v>4</v>
      </c>
      <c r="B48" s="25" t="s">
        <v>70</v>
      </c>
      <c r="C48" s="26" t="s">
        <v>47</v>
      </c>
      <c r="D48" s="24" t="s">
        <v>71</v>
      </c>
    </row>
    <row r="49" spans="1:4" ht="12.75">
      <c r="A49" s="34"/>
      <c r="B49" s="35"/>
      <c r="C49" s="36" t="s">
        <v>59</v>
      </c>
      <c r="D49" s="34"/>
    </row>
    <row r="50" spans="1:4" ht="12.75">
      <c r="A50" s="22" t="s">
        <v>1</v>
      </c>
      <c r="B50" s="22" t="s">
        <v>44</v>
      </c>
      <c r="C50" s="23" t="s">
        <v>2</v>
      </c>
      <c r="D50" s="23" t="s">
        <v>45</v>
      </c>
    </row>
    <row r="51" spans="1:4" ht="102" customHeight="1">
      <c r="A51" s="24">
        <v>1</v>
      </c>
      <c r="B51" s="29" t="s">
        <v>67</v>
      </c>
      <c r="C51" s="26" t="s">
        <v>47</v>
      </c>
      <c r="D51" s="26"/>
    </row>
    <row r="52" spans="1:4" ht="12.75">
      <c r="A52" s="24">
        <v>2</v>
      </c>
      <c r="B52" s="32" t="s">
        <v>85</v>
      </c>
      <c r="C52" s="24" t="s">
        <v>47</v>
      </c>
      <c r="D52" s="24"/>
    </row>
    <row r="53" spans="1:4" ht="12.75">
      <c r="A53" s="24">
        <v>3</v>
      </c>
      <c r="B53" s="25" t="s">
        <v>69</v>
      </c>
      <c r="C53" s="26" t="s">
        <v>47</v>
      </c>
      <c r="D53" s="26"/>
    </row>
    <row r="54" spans="1:4" ht="12.75">
      <c r="A54" s="24">
        <v>4</v>
      </c>
      <c r="B54" s="25" t="s">
        <v>70</v>
      </c>
      <c r="C54" s="26" t="s">
        <v>47</v>
      </c>
      <c r="D54" s="24" t="s">
        <v>71</v>
      </c>
    </row>
    <row r="55" spans="1:4" ht="12.75">
      <c r="A55" s="28" t="s">
        <v>88</v>
      </c>
      <c r="B55" s="28"/>
      <c r="C55" s="28"/>
      <c r="D55" s="28"/>
    </row>
    <row r="56" spans="1:4" ht="12.75">
      <c r="A56" s="22" t="s">
        <v>1</v>
      </c>
      <c r="B56" s="22" t="s">
        <v>44</v>
      </c>
      <c r="C56" s="23" t="s">
        <v>2</v>
      </c>
      <c r="D56" s="23" t="s">
        <v>45</v>
      </c>
    </row>
    <row r="57" spans="1:4" ht="12.75">
      <c r="A57" s="24">
        <v>1</v>
      </c>
      <c r="B57" s="25" t="s">
        <v>89</v>
      </c>
      <c r="C57" s="24" t="s">
        <v>47</v>
      </c>
      <c r="D57" s="37" t="s">
        <v>90</v>
      </c>
    </row>
    <row r="58" spans="1:4" ht="12.75">
      <c r="A58" s="24">
        <v>2</v>
      </c>
      <c r="B58" s="25" t="s">
        <v>69</v>
      </c>
      <c r="C58" s="26" t="s">
        <v>47</v>
      </c>
      <c r="D58" s="26"/>
    </row>
    <row r="59" spans="1:4" ht="12.75">
      <c r="A59" s="24">
        <v>3</v>
      </c>
      <c r="B59" s="25" t="s">
        <v>70</v>
      </c>
      <c r="C59" s="26" t="s">
        <v>47</v>
      </c>
      <c r="D59" s="24" t="s">
        <v>71</v>
      </c>
    </row>
    <row r="60" spans="1:4" ht="12.75">
      <c r="A60" s="28" t="s">
        <v>91</v>
      </c>
      <c r="B60" s="28"/>
      <c r="C60" s="28"/>
      <c r="D60" s="28"/>
    </row>
    <row r="61" spans="1:4" ht="12.75">
      <c r="A61" s="22" t="s">
        <v>1</v>
      </c>
      <c r="B61" s="22" t="s">
        <v>44</v>
      </c>
      <c r="C61" s="23" t="s">
        <v>2</v>
      </c>
      <c r="D61" s="23" t="s">
        <v>45</v>
      </c>
    </row>
    <row r="62" spans="1:4" ht="12.75">
      <c r="A62" s="24">
        <v>1</v>
      </c>
      <c r="B62" s="29" t="s">
        <v>92</v>
      </c>
      <c r="C62" s="26" t="s">
        <v>47</v>
      </c>
      <c r="D62" s="26" t="s">
        <v>93</v>
      </c>
    </row>
    <row r="63" spans="1:4" ht="12.75">
      <c r="A63" s="24">
        <v>2</v>
      </c>
      <c r="B63" s="29" t="s">
        <v>94</v>
      </c>
      <c r="C63" s="24" t="s">
        <v>47</v>
      </c>
      <c r="D63" s="24"/>
    </row>
    <row r="64" spans="1:4" ht="140.25" customHeight="1">
      <c r="A64" s="24">
        <v>3</v>
      </c>
      <c r="B64" s="32" t="s">
        <v>95</v>
      </c>
      <c r="C64" s="24" t="s">
        <v>47</v>
      </c>
      <c r="D64" s="38"/>
    </row>
    <row r="65" spans="1:4" ht="12.75">
      <c r="A65" s="24">
        <v>4</v>
      </c>
      <c r="B65" s="25" t="s">
        <v>69</v>
      </c>
      <c r="C65" s="26" t="s">
        <v>47</v>
      </c>
      <c r="D65" s="26"/>
    </row>
    <row r="66" spans="1:4" ht="12.75">
      <c r="A66" s="24">
        <v>5</v>
      </c>
      <c r="B66" s="25" t="s">
        <v>70</v>
      </c>
      <c r="C66" s="26" t="s">
        <v>47</v>
      </c>
      <c r="D66" s="24" t="s">
        <v>71</v>
      </c>
    </row>
    <row r="67" spans="1:4" ht="12.75">
      <c r="A67" s="28" t="s">
        <v>62</v>
      </c>
      <c r="B67" s="28"/>
      <c r="C67" s="28"/>
      <c r="D67" s="28"/>
    </row>
    <row r="68" spans="1:4" ht="12.75">
      <c r="A68" s="22" t="s">
        <v>1</v>
      </c>
      <c r="B68" s="22" t="s">
        <v>44</v>
      </c>
      <c r="C68" s="23" t="s">
        <v>2</v>
      </c>
      <c r="D68" s="23" t="s">
        <v>45</v>
      </c>
    </row>
    <row r="69" spans="1:4" ht="12.75">
      <c r="A69" s="24">
        <v>1</v>
      </c>
      <c r="B69" s="25" t="s">
        <v>69</v>
      </c>
      <c r="C69" s="26" t="s">
        <v>47</v>
      </c>
      <c r="D69" s="26"/>
    </row>
    <row r="70" spans="1:4" ht="12.75">
      <c r="A70" s="24">
        <v>2</v>
      </c>
      <c r="B70" s="25" t="s">
        <v>70</v>
      </c>
      <c r="C70" s="26" t="s">
        <v>47</v>
      </c>
      <c r="D70" s="24" t="s">
        <v>71</v>
      </c>
    </row>
    <row r="71" spans="1:4" ht="76.5" customHeight="1">
      <c r="A71" s="24"/>
      <c r="B71" s="32" t="s">
        <v>96</v>
      </c>
      <c r="C71" s="26" t="s">
        <v>47</v>
      </c>
      <c r="D71" s="26" t="s">
        <v>97</v>
      </c>
    </row>
    <row r="72" spans="1:4" ht="127.5" customHeight="1">
      <c r="A72" s="24">
        <v>3</v>
      </c>
      <c r="B72" s="32" t="s">
        <v>98</v>
      </c>
      <c r="C72" s="24" t="s">
        <v>47</v>
      </c>
      <c r="D72" s="24" t="s">
        <v>99</v>
      </c>
    </row>
  </sheetData>
  <sheetProtection selectLockedCells="1" selectUnlockedCells="1"/>
  <mergeCells count="11">
    <mergeCell ref="A1:D1"/>
    <mergeCell ref="A7:D7"/>
    <mergeCell ref="A12:D12"/>
    <mergeCell ref="A18:D18"/>
    <mergeCell ref="A25:D25"/>
    <mergeCell ref="A30:D30"/>
    <mergeCell ref="A37:D37"/>
    <mergeCell ref="A43:D43"/>
    <mergeCell ref="A55:D55"/>
    <mergeCell ref="A60:D60"/>
    <mergeCell ref="A67:D6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4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2018-01-24T07:42:19Z</cp:lastPrinted>
  <dcterms:modified xsi:type="dcterms:W3CDTF">2022-04-04T05:30:10Z</dcterms:modified>
  <cp:category/>
  <cp:version/>
  <cp:contentType/>
  <cp:contentStatus/>
  <cp:revision>462</cp:revision>
</cp:coreProperties>
</file>